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T:\Secrétariat général\Dépense publique &amp; Conventions\Dépense publique\En cours\Marchés\AOO 2025-02 Vente Actifs Numériques\Pièces marché\"/>
    </mc:Choice>
  </mc:AlternateContent>
  <xr:revisionPtr revIDLastSave="0" documentId="13_ncr:1_{DAB918EE-EC13-4C50-83E5-B9EBF4D28B7F}" xr6:coauthVersionLast="47" xr6:coauthVersionMax="47" xr10:uidLastSave="{00000000-0000-0000-0000-000000000000}"/>
  <bookViews>
    <workbookView xWindow="19090" yWindow="-110" windowWidth="19420" windowHeight="10300" tabRatio="383" xr2:uid="{00000000-000D-0000-FFFF-FFFF00000000}"/>
  </bookViews>
  <sheets>
    <sheet name="BPU" sheetId="1" r:id="rId1"/>
    <sheet name="DQE" sheetId="2" r:id="rId2"/>
    <sheet name="Cas particulier"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2" l="1"/>
  <c r="G6" i="2"/>
  <c r="G7" i="2"/>
  <c r="G8" i="2"/>
  <c r="G9" i="2"/>
  <c r="G10" i="2"/>
  <c r="G11" i="2"/>
  <c r="G12" i="2"/>
  <c r="G13" i="2"/>
  <c r="E18" i="1"/>
  <c r="E10" i="1"/>
  <c r="E11" i="1"/>
  <c r="F5" i="2"/>
  <c r="F6" i="2"/>
  <c r="F7" i="2"/>
  <c r="F8" i="2"/>
  <c r="F9" i="2"/>
  <c r="F10" i="2"/>
  <c r="F11" i="2"/>
  <c r="F12" i="2"/>
  <c r="F4" i="2"/>
  <c r="G4" i="2" s="1"/>
  <c r="E17" i="1"/>
  <c r="E16" i="1"/>
  <c r="E15" i="1"/>
  <c r="E14" i="1"/>
  <c r="E13" i="1"/>
  <c r="E12" i="1"/>
  <c r="E9" i="1"/>
</calcChain>
</file>

<file path=xl/sharedStrings.xml><?xml version="1.0" encoding="utf-8"?>
<sst xmlns="http://schemas.openxmlformats.org/spreadsheetml/2006/main" count="68" uniqueCount="40">
  <si>
    <t>N°</t>
  </si>
  <si>
    <t>Désignation de la prestation</t>
  </si>
  <si>
    <t>Unité</t>
  </si>
  <si>
    <t>Prix unitaire HT (€)</t>
  </si>
  <si>
    <t>Assistance et réactivité SLA (&lt; 4h ouvrées) – Forfait de disponibilité</t>
  </si>
  <si>
    <t>Participation à un audit (à la demande de l’AGRASC)</t>
  </si>
  <si>
    <t>Formation ou support utilisateurs AGRASC</t>
  </si>
  <si>
    <t>Quantité estimée annuelle</t>
  </si>
  <si>
    <t xml:space="preserve">Conservation sécurisée d’actifs numériques </t>
  </si>
  <si>
    <t>Le présent document a pour objet de préciser les modalités de remplissage du Bordereau des Prix Unitaires (BPU) et du Détail Quantitatif Estimatif (DQE) transmis aux candidats dans le cadre du marché relatif à la vente de crypto-actifs pour le compte de l’AGRASC.</t>
  </si>
  <si>
    <t>Le Bordereau des Prix Unitaires (BPU) constitue la seule pièce contractuelle de valorisation des prestations. Les prix unitaires renseignés dans le BPU s’appliqueront aux prestations réellement exécutées, dans les conditions prévues par le CCTP et le CCAP.
Le Détail Quantitatif Estimatif (DQE), transmis à titre indicatif, a pour seule fonction de permettre l’analyse comparative des offres. Il n’a aucune valeur contractuelle et ne lie en rien l’AGRASC quant aux quantités qui seront effectivement commandées.</t>
  </si>
  <si>
    <t>BPU</t>
  </si>
  <si>
    <r>
      <rPr>
        <b/>
        <sz val="10"/>
        <color theme="1"/>
        <rFont val="Marianne"/>
      </rPr>
      <t>Modalités de remplissage du BPU</t>
    </r>
    <r>
      <rPr>
        <sz val="10"/>
        <color theme="1"/>
        <rFont val="Marianne"/>
      </rPr>
      <t xml:space="preserve">
- Les candidats doivent compléter uniquement les colonnes « Prix unitaire HT (€) » du BPU.
- Les prix doivent être exprimés en euros hors taxes, à deux décimales maximum.
- Aucune formule de calcul ne doit être insérée dans le fichier.
- Le fichier ne doit pas être protégé, modifié structurellement ou verrouillé.
Toute anomalie dans la présentation du BPU ou tout défaut de renseignement peut entraîner l’irrecevabilité de l’offre, conformément aux règles de la consultation.</t>
    </r>
  </si>
  <si>
    <t>DQE</t>
  </si>
  <si>
    <t>Gestion du compte client sécurisé (portefeuille de conservation)</t>
  </si>
  <si>
    <t>Exécution complète d’une opération de vente (déteintage, publicité, mise en concurrence, exécution, traçabilité, rapport d'exécution et virement des fonds)</t>
  </si>
  <si>
    <t>la prestation</t>
  </si>
  <si>
    <t>par opération</t>
  </si>
  <si>
    <t>forfait annuel</t>
  </si>
  <si>
    <t>par demi-journée</t>
  </si>
  <si>
    <t>Clôture du compte client sécurisé</t>
  </si>
  <si>
    <r>
      <rPr>
        <b/>
        <sz val="10"/>
        <color theme="1"/>
        <rFont val="Marianne"/>
      </rPr>
      <t>Règles d'analyse</t>
    </r>
    <r>
      <rPr>
        <sz val="10"/>
        <color theme="1"/>
        <rFont val="Marianne"/>
      </rPr>
      <t xml:space="preserve">
L'analyse des offres se fondera sur le total des coûts estimatifs du DQE, calculés à partir des prix ou taux indiqués dans le BPU et des quantités simulées définies par l'AGRASC.
Les offres comportant des éléments non chiffrés, incomplets ou ne permettant pas une valorisation objective pourront être considérées comme irrégulières.</t>
    </r>
  </si>
  <si>
    <t>Coût estimatif HT pour l'analyse (€)</t>
  </si>
  <si>
    <t>Total TTC (€)</t>
  </si>
  <si>
    <t>Tarification proportionnelle à la valeur des actifs : certaines prestations (exemple : conservation, vente) peuvent être facturées au pourcentage du montant traité.</t>
  </si>
  <si>
    <t>Ouverture du compte client sécurisé pour la conservation des cryptoactifs</t>
  </si>
  <si>
    <t>forfait trimestriel</t>
  </si>
  <si>
    <t>Mise à disposition d'un Outil de gestion (interface en ligne temps réel)</t>
  </si>
  <si>
    <t>Mise à jour technique / maintenance de l'Outil de gestion</t>
  </si>
  <si>
    <t>Montant estimatif des ventes annuelles servant de base de comparaison économique des offres (€)</t>
  </si>
  <si>
    <t xml:space="preserve">Le candidat peut alors indiquer, à la place d'un prix fixe, un taux ad valorem (exemple 0,30% du montant conservé / vendu). </t>
  </si>
  <si>
    <t>Prestation concernée</t>
  </si>
  <si>
    <t>Taux proposé %</t>
  </si>
  <si>
    <t>Assiette retenue</t>
  </si>
  <si>
    <t>Méthode de calcul</t>
  </si>
  <si>
    <t>Estimation en € sur 7 700 000€</t>
  </si>
  <si>
    <t>Condition d'application (seuil, gratuité, forfait minimum…)</t>
  </si>
  <si>
    <t>Dans ce cas, le candidat doit impérativement remplir le tableau ci-dessous.</t>
  </si>
  <si>
    <t>A défaut, son offre sera considéré comme irrégulière.</t>
  </si>
  <si>
    <t>Cas particuliers et tarification non forfaitaire
1 - Ligne sans facturation spécifique : si une prestation ne donne lieu à aucune facturation spécifique, le candidat doit inscrire "0 (zéro)" dans la colonne prix unitaire. 
2 - Tarification proportionnelle à la valeur des actifs : certaines prestations (exemple : conservation, vente) peuvent être facturées au pourcentage du montant traité.
Le candidat peut alors indiquer à la place d'un prix fixe un taux ad valorem (exemple 0,30% du montant conservé / vendu). 
Dans ce cas, il doit impérativement rédiger un document explicatif dans l'onglet "cas particulier" de ce fichier en précisant :
- la prestation concernée 
- la méthode de calcul, 
- l'assiette retenue, 
- les conditions d'application (seuils, gratuité, forfait minimum...),
- fournir une estimation chiffrée du coût correspondant en appliquant son taux au montant estimatif des ventes annuelles servant de base de comparaison économique des offres figurant dans le DQE (7 700 000€).
Cette estimation est indispensable pour permettre une analyse financière comparative équitable entre les offres.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</si>
</sst>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0"/>
      <color theme="1"/>
      <name val="Marianne"/>
    </font>
    <font>
      <b/>
      <sz val="10"/>
      <color theme="1"/>
      <name val="Marianne"/>
    </font>
    <font>
      <b/>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xf numFmtId="0" fontId="1" fillId="0" borderId="1" xfId="0" applyFont="1" applyBorder="1"/>
    <xf numFmtId="0" fontId="1" fillId="0" borderId="0" xfId="0" applyFont="1" applyAlignment="1">
      <alignment horizontal="left" vertical="center" wrapText="1"/>
    </xf>
    <xf numFmtId="0" fontId="1" fillId="0" borderId="1" xfId="0" applyFont="1" applyBorder="1" applyAlignment="1">
      <alignment wrapText="1"/>
    </xf>
    <xf numFmtId="0" fontId="1" fillId="0" borderId="0" xfId="0" applyFont="1" applyAlignment="1">
      <alignment wrapText="1"/>
    </xf>
    <xf numFmtId="0" fontId="1" fillId="0" borderId="1" xfId="0" applyFont="1" applyBorder="1" applyAlignment="1">
      <alignment vertical="top"/>
    </xf>
    <xf numFmtId="0" fontId="1" fillId="0" borderId="1" xfId="0" applyFont="1" applyBorder="1" applyAlignment="1">
      <alignment vertical="top" wrapText="1"/>
    </xf>
    <xf numFmtId="0" fontId="1" fillId="0" borderId="0" xfId="0" applyFont="1" applyAlignment="1">
      <alignment vertical="top"/>
    </xf>
    <xf numFmtId="3" fontId="1" fillId="0" borderId="1" xfId="0" applyNumberFormat="1" applyFont="1" applyBorder="1"/>
    <xf numFmtId="0" fontId="2" fillId="0" borderId="0" xfId="0" applyFont="1"/>
    <xf numFmtId="0" fontId="2" fillId="0" borderId="0" xfId="0" applyFont="1" applyAlignment="1">
      <alignment horizontal="lef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center" vertical="center"/>
    </xf>
    <xf numFmtId="0" fontId="1" fillId="0" borderId="0" xfId="0" applyFont="1" applyAlignment="1">
      <alignment vertical="center" wrapText="1"/>
    </xf>
    <xf numFmtId="0" fontId="2" fillId="0" borderId="0" xfId="0" applyFont="1" applyAlignment="1">
      <alignment horizontal="center" vertical="center"/>
    </xf>
    <xf numFmtId="0" fontId="1" fillId="0" borderId="0" xfId="0" applyFont="1" applyAlignment="1">
      <alignment horizontal="center"/>
    </xf>
    <xf numFmtId="0" fontId="2" fillId="0" borderId="0" xfId="0" applyFont="1" applyAlignment="1">
      <alignment horizontal="center"/>
    </xf>
    <xf numFmtId="0" fontId="1" fillId="0" borderId="1" xfId="0" applyFont="1" applyBorder="1" applyAlignment="1">
      <alignment horizontal="center"/>
    </xf>
    <xf numFmtId="0" fontId="0" fillId="0" borderId="1" xfId="0" applyBorder="1"/>
    <xf numFmtId="0" fontId="3"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3978729</xdr:colOff>
      <xdr:row>0</xdr:row>
      <xdr:rowOff>228600</xdr:rowOff>
    </xdr:from>
    <xdr:to>
      <xdr:col>1</xdr:col>
      <xdr:colOff>5303876</xdr:colOff>
      <xdr:row>0</xdr:row>
      <xdr:rowOff>1149161</xdr:rowOff>
    </xdr:to>
    <xdr:pic>
      <xdr:nvPicPr>
        <xdr:cNvPr id="2" name="Image 1">
          <a:extLst>
            <a:ext uri="{FF2B5EF4-FFF2-40B4-BE49-F238E27FC236}">
              <a16:creationId xmlns:a16="http://schemas.microsoft.com/office/drawing/2014/main" id="{F31312EC-831D-4C1B-89A6-3142676E89B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228600"/>
          <a:ext cx="1320800" cy="9271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4620986</xdr:colOff>
      <xdr:row>0</xdr:row>
      <xdr:rowOff>76200</xdr:rowOff>
    </xdr:from>
    <xdr:to>
      <xdr:col>1</xdr:col>
      <xdr:colOff>5936353</xdr:colOff>
      <xdr:row>0</xdr:row>
      <xdr:rowOff>1000022</xdr:rowOff>
    </xdr:to>
    <xdr:pic>
      <xdr:nvPicPr>
        <xdr:cNvPr id="3" name="Image 2">
          <a:extLst>
            <a:ext uri="{FF2B5EF4-FFF2-40B4-BE49-F238E27FC236}">
              <a16:creationId xmlns:a16="http://schemas.microsoft.com/office/drawing/2014/main" id="{DDEA7B34-C406-4944-B3BD-7717DD19C42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5029" y="76200"/>
          <a:ext cx="1320800" cy="9271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8"/>
  <sheetViews>
    <sheetView tabSelected="1" topLeftCell="A9" workbookViewId="0">
      <selection activeCell="A6" sqref="A6:E6"/>
    </sheetView>
  </sheetViews>
  <sheetFormatPr baseColWidth="10" defaultColWidth="9.26953125" defaultRowHeight="16" x14ac:dyDescent="0.45"/>
  <cols>
    <col min="1" max="1" width="3" style="1" bestFit="1" customWidth="1"/>
    <col min="2" max="2" width="85.1796875" style="5" bestFit="1" customWidth="1"/>
    <col min="3" max="3" width="16.36328125" style="1" bestFit="1" customWidth="1"/>
    <col min="4" max="4" width="17.81640625" style="1" bestFit="1" customWidth="1"/>
    <col min="5" max="5" width="23" style="1" customWidth="1"/>
    <col min="6" max="16384" width="9.26953125" style="1"/>
  </cols>
  <sheetData>
    <row r="1" spans="1:5" ht="102.65" customHeight="1" x14ac:dyDescent="0.45">
      <c r="A1" s="14"/>
      <c r="B1" s="14"/>
      <c r="C1" s="14"/>
      <c r="D1" s="14"/>
      <c r="E1" s="14"/>
    </row>
    <row r="2" spans="1:5" x14ac:dyDescent="0.45">
      <c r="A2" s="16" t="s">
        <v>11</v>
      </c>
      <c r="B2" s="16"/>
      <c r="C2" s="16"/>
      <c r="D2" s="16"/>
      <c r="E2" s="16"/>
    </row>
    <row r="3" spans="1:5" ht="38.75" customHeight="1" x14ac:dyDescent="0.45">
      <c r="A3" s="15" t="s">
        <v>9</v>
      </c>
      <c r="B3" s="15"/>
      <c r="C3" s="15"/>
      <c r="D3" s="15"/>
      <c r="E3" s="15"/>
    </row>
    <row r="4" spans="1:5" ht="66" customHeight="1" x14ac:dyDescent="0.45">
      <c r="A4" s="11" t="s">
        <v>10</v>
      </c>
      <c r="B4" s="11"/>
      <c r="C4" s="11"/>
      <c r="D4" s="11"/>
      <c r="E4" s="11"/>
    </row>
    <row r="5" spans="1:5" ht="119.15" customHeight="1" x14ac:dyDescent="0.45">
      <c r="A5" s="13" t="s">
        <v>12</v>
      </c>
      <c r="B5" s="12"/>
      <c r="C5" s="12"/>
      <c r="D5" s="12"/>
      <c r="E5" s="12"/>
    </row>
    <row r="6" spans="1:5" ht="211.5" customHeight="1" x14ac:dyDescent="0.45">
      <c r="A6" s="11" t="s">
        <v>39</v>
      </c>
      <c r="B6" s="12"/>
      <c r="C6" s="12"/>
      <c r="D6" s="12"/>
      <c r="E6" s="12"/>
    </row>
    <row r="7" spans="1:5" ht="81.650000000000006" customHeight="1" x14ac:dyDescent="0.45">
      <c r="A7" s="3"/>
      <c r="B7" s="13" t="s">
        <v>21</v>
      </c>
      <c r="C7" s="12"/>
      <c r="D7" s="12"/>
      <c r="E7" s="12"/>
    </row>
    <row r="8" spans="1:5" x14ac:dyDescent="0.45">
      <c r="A8" s="2"/>
      <c r="B8" s="4" t="s">
        <v>1</v>
      </c>
      <c r="C8" s="2" t="s">
        <v>2</v>
      </c>
      <c r="D8" s="2" t="s">
        <v>3</v>
      </c>
      <c r="E8" s="2" t="s">
        <v>23</v>
      </c>
    </row>
    <row r="9" spans="1:5" x14ac:dyDescent="0.45">
      <c r="A9" s="2">
        <v>1</v>
      </c>
      <c r="B9" s="4" t="s">
        <v>25</v>
      </c>
      <c r="C9" s="2" t="s">
        <v>16</v>
      </c>
      <c r="D9" s="2"/>
      <c r="E9" s="2">
        <f t="shared" ref="E9:E18" si="0">D9</f>
        <v>0</v>
      </c>
    </row>
    <row r="10" spans="1:5" x14ac:dyDescent="0.45">
      <c r="A10" s="2">
        <v>2</v>
      </c>
      <c r="B10" s="4" t="s">
        <v>14</v>
      </c>
      <c r="C10" s="2" t="s">
        <v>26</v>
      </c>
      <c r="D10" s="2"/>
      <c r="E10" s="2">
        <f t="shared" si="0"/>
        <v>0</v>
      </c>
    </row>
    <row r="11" spans="1:5" x14ac:dyDescent="0.45">
      <c r="A11" s="2">
        <v>3</v>
      </c>
      <c r="B11" s="4" t="s">
        <v>8</v>
      </c>
      <c r="C11" s="2" t="s">
        <v>26</v>
      </c>
      <c r="D11" s="2"/>
      <c r="E11" s="2">
        <f t="shared" si="0"/>
        <v>0</v>
      </c>
    </row>
    <row r="12" spans="1:5" ht="32" x14ac:dyDescent="0.45">
      <c r="A12" s="6">
        <v>4</v>
      </c>
      <c r="B12" s="4" t="s">
        <v>15</v>
      </c>
      <c r="C12" s="2" t="s">
        <v>17</v>
      </c>
      <c r="D12" s="2"/>
      <c r="E12" s="2">
        <f t="shared" si="0"/>
        <v>0</v>
      </c>
    </row>
    <row r="13" spans="1:5" x14ac:dyDescent="0.45">
      <c r="A13" s="2">
        <v>5</v>
      </c>
      <c r="B13" s="4" t="s">
        <v>27</v>
      </c>
      <c r="C13" s="2" t="s">
        <v>16</v>
      </c>
      <c r="D13" s="2"/>
      <c r="E13" s="2">
        <f t="shared" si="0"/>
        <v>0</v>
      </c>
    </row>
    <row r="14" spans="1:5" x14ac:dyDescent="0.45">
      <c r="A14" s="2">
        <v>6</v>
      </c>
      <c r="B14" s="4" t="s">
        <v>28</v>
      </c>
      <c r="C14" s="2" t="s">
        <v>18</v>
      </c>
      <c r="D14" s="2"/>
      <c r="E14" s="2">
        <f t="shared" si="0"/>
        <v>0</v>
      </c>
    </row>
    <row r="15" spans="1:5" x14ac:dyDescent="0.45">
      <c r="A15" s="2">
        <v>7</v>
      </c>
      <c r="B15" s="4" t="s">
        <v>4</v>
      </c>
      <c r="C15" s="2" t="s">
        <v>26</v>
      </c>
      <c r="D15" s="2"/>
      <c r="E15" s="2">
        <f t="shared" si="0"/>
        <v>0</v>
      </c>
    </row>
    <row r="16" spans="1:5" x14ac:dyDescent="0.45">
      <c r="A16" s="2">
        <v>8</v>
      </c>
      <c r="B16" s="4" t="s">
        <v>5</v>
      </c>
      <c r="C16" s="2" t="s">
        <v>19</v>
      </c>
      <c r="D16" s="2"/>
      <c r="E16" s="2">
        <f t="shared" si="0"/>
        <v>0</v>
      </c>
    </row>
    <row r="17" spans="1:5" x14ac:dyDescent="0.45">
      <c r="A17" s="2">
        <v>9</v>
      </c>
      <c r="B17" s="4" t="s">
        <v>6</v>
      </c>
      <c r="C17" s="2" t="s">
        <v>19</v>
      </c>
      <c r="D17" s="2"/>
      <c r="E17" s="2">
        <f t="shared" si="0"/>
        <v>0</v>
      </c>
    </row>
    <row r="18" spans="1:5" x14ac:dyDescent="0.45">
      <c r="A18" s="2">
        <v>10</v>
      </c>
      <c r="B18" s="4" t="s">
        <v>20</v>
      </c>
      <c r="C18" s="2" t="s">
        <v>16</v>
      </c>
      <c r="D18" s="2"/>
      <c r="E18" s="2">
        <f t="shared" si="0"/>
        <v>0</v>
      </c>
    </row>
  </sheetData>
  <mergeCells count="7">
    <mergeCell ref="A6:E6"/>
    <mergeCell ref="B7:E7"/>
    <mergeCell ref="A5:E5"/>
    <mergeCell ref="A1:E1"/>
    <mergeCell ref="A3:E3"/>
    <mergeCell ref="A4:E4"/>
    <mergeCell ref="A2:E2"/>
  </mergeCells>
  <pageMargins left="0.75" right="0.75" top="1" bottom="1" header="0.5" footer="0.5"/>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3"/>
  <sheetViews>
    <sheetView workbookViewId="0">
      <selection activeCell="E4" sqref="E4"/>
    </sheetView>
  </sheetViews>
  <sheetFormatPr baseColWidth="10" defaultColWidth="9.26953125" defaultRowHeight="16" x14ac:dyDescent="0.45"/>
  <cols>
    <col min="1" max="1" width="5.1796875" style="1" bestFit="1" customWidth="1"/>
    <col min="2" max="2" width="85.1796875" style="1" bestFit="1" customWidth="1"/>
    <col min="3" max="3" width="16.7265625" style="1" bestFit="1" customWidth="1"/>
    <col min="4" max="4" width="25.1796875" style="1" bestFit="1" customWidth="1"/>
    <col min="5" max="5" width="25.1796875" style="1" customWidth="1"/>
    <col min="6" max="6" width="17.81640625" style="1" bestFit="1" customWidth="1"/>
    <col min="7" max="7" width="18.26953125" style="1" bestFit="1" customWidth="1"/>
    <col min="8" max="16384" width="9.26953125" style="1"/>
  </cols>
  <sheetData>
    <row r="1" spans="1:7" ht="80.75" customHeight="1" x14ac:dyDescent="0.45">
      <c r="A1" s="17"/>
      <c r="B1" s="17"/>
      <c r="C1" s="17"/>
      <c r="D1" s="17"/>
      <c r="E1" s="17"/>
      <c r="F1" s="17"/>
      <c r="G1" s="17"/>
    </row>
    <row r="2" spans="1:7" x14ac:dyDescent="0.45">
      <c r="A2" s="18" t="s">
        <v>13</v>
      </c>
      <c r="B2" s="17"/>
      <c r="C2" s="17"/>
      <c r="D2" s="17"/>
      <c r="E2" s="17"/>
      <c r="F2" s="17"/>
      <c r="G2" s="17"/>
    </row>
    <row r="3" spans="1:7" s="8" customFormat="1" ht="64" x14ac:dyDescent="0.35">
      <c r="A3" s="6" t="s">
        <v>0</v>
      </c>
      <c r="B3" s="7" t="s">
        <v>1</v>
      </c>
      <c r="C3" s="6" t="s">
        <v>2</v>
      </c>
      <c r="D3" s="6" t="s">
        <v>7</v>
      </c>
      <c r="E3" s="7" t="s">
        <v>29</v>
      </c>
      <c r="F3" s="6" t="s">
        <v>3</v>
      </c>
      <c r="G3" s="7" t="s">
        <v>22</v>
      </c>
    </row>
    <row r="4" spans="1:7" x14ac:dyDescent="0.45">
      <c r="A4" s="2">
        <v>1</v>
      </c>
      <c r="B4" s="4" t="s">
        <v>25</v>
      </c>
      <c r="C4" s="2" t="s">
        <v>16</v>
      </c>
      <c r="D4" s="2">
        <v>1</v>
      </c>
      <c r="E4" s="2"/>
      <c r="F4" s="2">
        <f>BPU!D9</f>
        <v>0</v>
      </c>
      <c r="G4" s="2">
        <f>D4*F4</f>
        <v>0</v>
      </c>
    </row>
    <row r="5" spans="1:7" x14ac:dyDescent="0.45">
      <c r="A5" s="2">
        <v>2</v>
      </c>
      <c r="B5" s="4" t="s">
        <v>14</v>
      </c>
      <c r="C5" s="2" t="s">
        <v>26</v>
      </c>
      <c r="D5" s="2">
        <v>4</v>
      </c>
      <c r="E5" s="2"/>
      <c r="F5" s="2">
        <f>BPU!D10</f>
        <v>0</v>
      </c>
      <c r="G5" s="2">
        <f t="shared" ref="G5:G13" si="0">D5*F5</f>
        <v>0</v>
      </c>
    </row>
    <row r="6" spans="1:7" x14ac:dyDescent="0.45">
      <c r="A6" s="2">
        <v>3</v>
      </c>
      <c r="B6" s="4" t="s">
        <v>8</v>
      </c>
      <c r="C6" s="2" t="s">
        <v>26</v>
      </c>
      <c r="D6" s="2">
        <v>4</v>
      </c>
      <c r="E6" s="9">
        <v>7700000</v>
      </c>
      <c r="F6" s="2">
        <f>BPU!D11</f>
        <v>0</v>
      </c>
      <c r="G6" s="2">
        <f t="shared" si="0"/>
        <v>0</v>
      </c>
    </row>
    <row r="7" spans="1:7" ht="32" x14ac:dyDescent="0.45">
      <c r="A7" s="6">
        <v>4</v>
      </c>
      <c r="B7" s="4" t="s">
        <v>15</v>
      </c>
      <c r="C7" s="2" t="s">
        <v>17</v>
      </c>
      <c r="D7" s="2">
        <v>400</v>
      </c>
      <c r="E7" s="9">
        <v>7700000</v>
      </c>
      <c r="F7" s="2">
        <f>BPU!D12</f>
        <v>0</v>
      </c>
      <c r="G7" s="2">
        <f t="shared" si="0"/>
        <v>0</v>
      </c>
    </row>
    <row r="8" spans="1:7" x14ac:dyDescent="0.45">
      <c r="A8" s="2">
        <v>5</v>
      </c>
      <c r="B8" s="4" t="s">
        <v>27</v>
      </c>
      <c r="C8" s="2" t="s">
        <v>16</v>
      </c>
      <c r="D8" s="2">
        <v>1</v>
      </c>
      <c r="E8" s="2"/>
      <c r="F8" s="2">
        <f>BPU!D13</f>
        <v>0</v>
      </c>
      <c r="G8" s="2">
        <f t="shared" si="0"/>
        <v>0</v>
      </c>
    </row>
    <row r="9" spans="1:7" x14ac:dyDescent="0.45">
      <c r="A9" s="2">
        <v>6</v>
      </c>
      <c r="B9" s="4" t="s">
        <v>28</v>
      </c>
      <c r="C9" s="2" t="s">
        <v>18</v>
      </c>
      <c r="D9" s="2">
        <v>1</v>
      </c>
      <c r="E9" s="2"/>
      <c r="F9" s="2">
        <f>BPU!D14</f>
        <v>0</v>
      </c>
      <c r="G9" s="2">
        <f t="shared" si="0"/>
        <v>0</v>
      </c>
    </row>
    <row r="10" spans="1:7" x14ac:dyDescent="0.45">
      <c r="A10" s="2">
        <v>7</v>
      </c>
      <c r="B10" s="4" t="s">
        <v>4</v>
      </c>
      <c r="C10" s="2" t="s">
        <v>26</v>
      </c>
      <c r="D10" s="2">
        <v>4</v>
      </c>
      <c r="E10" s="2"/>
      <c r="F10" s="2">
        <f>BPU!D15</f>
        <v>0</v>
      </c>
      <c r="G10" s="2">
        <f t="shared" si="0"/>
        <v>0</v>
      </c>
    </row>
    <row r="11" spans="1:7" x14ac:dyDescent="0.45">
      <c r="A11" s="2">
        <v>8</v>
      </c>
      <c r="B11" s="4" t="s">
        <v>5</v>
      </c>
      <c r="C11" s="2" t="s">
        <v>19</v>
      </c>
      <c r="D11" s="2">
        <v>1</v>
      </c>
      <c r="E11" s="2"/>
      <c r="F11" s="2">
        <f>BPU!D16</f>
        <v>0</v>
      </c>
      <c r="G11" s="2">
        <f t="shared" si="0"/>
        <v>0</v>
      </c>
    </row>
    <row r="12" spans="1:7" x14ac:dyDescent="0.45">
      <c r="A12" s="2">
        <v>9</v>
      </c>
      <c r="B12" s="4" t="s">
        <v>6</v>
      </c>
      <c r="C12" s="2" t="s">
        <v>19</v>
      </c>
      <c r="D12" s="2">
        <v>6</v>
      </c>
      <c r="E12" s="2"/>
      <c r="F12" s="2">
        <f>BPU!D17</f>
        <v>0</v>
      </c>
      <c r="G12" s="2">
        <f t="shared" si="0"/>
        <v>0</v>
      </c>
    </row>
    <row r="13" spans="1:7" x14ac:dyDescent="0.45">
      <c r="A13" s="2">
        <v>10</v>
      </c>
      <c r="B13" s="4" t="s">
        <v>20</v>
      </c>
      <c r="C13" s="2" t="s">
        <v>16</v>
      </c>
      <c r="D13" s="2">
        <v>1</v>
      </c>
      <c r="E13" s="2"/>
      <c r="F13" s="2">
        <v>0</v>
      </c>
      <c r="G13" s="2">
        <f t="shared" si="0"/>
        <v>0</v>
      </c>
    </row>
  </sheetData>
  <mergeCells count="2">
    <mergeCell ref="A1:G1"/>
    <mergeCell ref="A2:G2"/>
  </mergeCells>
  <pageMargins left="0.75" right="0.75" top="1" bottom="1" header="0.5" footer="0.5"/>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2513E-D9B5-41E9-844E-92A1EA794FF8}">
  <dimension ref="A1:G9"/>
  <sheetViews>
    <sheetView workbookViewId="0">
      <selection activeCell="A5" sqref="A5"/>
    </sheetView>
  </sheetViews>
  <sheetFormatPr baseColWidth="10" defaultRowHeight="14.5" x14ac:dyDescent="0.35"/>
  <cols>
    <col min="1" max="1" width="10.90625" customWidth="1"/>
    <col min="3" max="3" width="14.08984375" bestFit="1" customWidth="1"/>
    <col min="4" max="4" width="14.36328125" bestFit="1" customWidth="1"/>
    <col min="5" max="5" width="16.1796875" bestFit="1" customWidth="1"/>
    <col min="6" max="6" width="26.36328125" bestFit="1" customWidth="1"/>
    <col min="7" max="7" width="49.54296875" bestFit="1" customWidth="1"/>
  </cols>
  <sheetData>
    <row r="1" spans="1:7" ht="16" customHeight="1" x14ac:dyDescent="0.45">
      <c r="A1" s="10" t="s">
        <v>24</v>
      </c>
      <c r="B1" s="21"/>
      <c r="C1" s="21"/>
      <c r="D1" s="21"/>
      <c r="E1" s="21"/>
      <c r="F1" s="21"/>
      <c r="G1" s="21"/>
    </row>
    <row r="2" spans="1:7" ht="16" customHeight="1" x14ac:dyDescent="0.45">
      <c r="A2" s="10"/>
      <c r="B2" s="21"/>
      <c r="C2" s="21"/>
      <c r="D2" s="21"/>
      <c r="E2" s="21"/>
      <c r="F2" s="21"/>
      <c r="G2" s="21"/>
    </row>
    <row r="3" spans="1:7" ht="16" customHeight="1" x14ac:dyDescent="0.45">
      <c r="A3" s="1" t="s">
        <v>30</v>
      </c>
    </row>
    <row r="4" spans="1:7" ht="16" customHeight="1" x14ac:dyDescent="0.45">
      <c r="A4" s="1" t="s">
        <v>37</v>
      </c>
    </row>
    <row r="5" spans="1:7" ht="16" customHeight="1" x14ac:dyDescent="0.45">
      <c r="A5" s="1" t="s">
        <v>38</v>
      </c>
    </row>
    <row r="7" spans="1:7" ht="16" x14ac:dyDescent="0.45">
      <c r="A7" s="19" t="s">
        <v>31</v>
      </c>
      <c r="B7" s="19"/>
      <c r="C7" s="20" t="s">
        <v>32</v>
      </c>
      <c r="D7" s="20" t="s">
        <v>33</v>
      </c>
      <c r="E7" s="20" t="s">
        <v>34</v>
      </c>
      <c r="F7" s="20" t="s">
        <v>35</v>
      </c>
      <c r="G7" s="20" t="s">
        <v>36</v>
      </c>
    </row>
    <row r="8" spans="1:7" ht="16" x14ac:dyDescent="0.45">
      <c r="A8" s="19"/>
      <c r="B8" s="19"/>
      <c r="C8" s="20"/>
      <c r="D8" s="20"/>
      <c r="E8" s="20"/>
      <c r="F8" s="20"/>
      <c r="G8" s="20"/>
    </row>
    <row r="9" spans="1:7" ht="16" x14ac:dyDescent="0.45">
      <c r="A9" s="19"/>
      <c r="B9" s="19"/>
      <c r="C9" s="20"/>
      <c r="D9" s="20"/>
      <c r="E9" s="20"/>
      <c r="F9" s="20"/>
      <c r="G9" s="20"/>
    </row>
  </sheetData>
  <mergeCells count="3">
    <mergeCell ref="A7:B7"/>
    <mergeCell ref="A8:B8"/>
    <mergeCell ref="A9:B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vt:lpstr>
      <vt:lpstr>DQE</vt:lpstr>
      <vt:lpstr>Cas particulier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FLOUME Sandra</cp:lastModifiedBy>
  <dcterms:created xsi:type="dcterms:W3CDTF">2025-04-16T08:57:51Z</dcterms:created>
  <dcterms:modified xsi:type="dcterms:W3CDTF">2025-07-18T13:53:04Z</dcterms:modified>
</cp:coreProperties>
</file>